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0" windowHeight="12075" activeTab="0"/>
  </bookViews>
  <sheets>
    <sheet name="Лист1" sheetId="1" r:id="rId1"/>
    <sheet name="Лист1 (2)" sheetId="2" r:id="rId2"/>
    <sheet name="Лист2" sheetId="3" r:id="rId3"/>
    <sheet name="Лист3" sheetId="4" r:id="rId4"/>
    <sheet name="Лист4" sheetId="5" r:id="rId5"/>
  </sheets>
  <definedNames>
    <definedName name="_xlnm.Print_Area" localSheetId="0">'Лист1'!$A$1:$D$126</definedName>
    <definedName name="_xlnm.Print_Area" localSheetId="1">'Лист1 (2)'!$A$1:$D$118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7" authorId="0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18" authorId="0">
      <text>
        <r>
          <rPr>
            <b/>
            <sz val="12"/>
            <rFont val="Times New Roman"/>
            <family val="1"/>
          </rPr>
          <t>Источник:
внутренняя учетная документация, штатное расписание организации</t>
        </r>
        <r>
          <rPr>
            <sz val="8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2"/>
            <rFont val="Times New Roman"/>
            <family val="1"/>
          </rPr>
          <t>Источник:
сведения о фактическом исполнении обязательств работодателя, предусмотренных коллективным договором, о реализации иных локальных нормативных актов, официальные отчеты (социальные).</t>
        </r>
      </text>
    </comment>
    <comment ref="A90" authorId="0">
      <text>
        <r>
          <rPr>
            <b/>
            <sz val="12"/>
            <rFont val="Times New Roman"/>
            <family val="1"/>
          </rPr>
          <t>Источник:
локальный нормативный акт об утверждении программы (плана, перечня мероприятий), либо отчет о выполнении программы (плана, перечня мероприятий) по итогам года, предшествующего проведению конкурса, официальные отчеты (социальные).</t>
        </r>
      </text>
    </comment>
    <comment ref="A16" authorId="0">
      <text>
        <r>
          <rPr>
            <b/>
            <sz val="12"/>
            <rFont val="Times New Roman"/>
            <family val="1"/>
          </rPr>
          <t xml:space="preserve">Источник:
локальные нормативные акты организации, подтверждающие сведения о средней численности работников, а также трудоустройство работников на дополнительно введенные рабочие места за три года, предшествующие проведению конкурса 
Примечание: 
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совместительства, в связи с мерами, принятыми по снижению напряженности на рынке труда.
</t>
        </r>
      </text>
    </comment>
    <comment ref="A51" authorId="0">
      <text>
        <r>
          <rPr>
            <b/>
            <sz val="12"/>
            <rFont val="Times New Roman"/>
            <family val="1"/>
          </rPr>
          <t xml:space="preserve"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
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сумма строк по гр. 7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69" authorId="0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установлении повышенных норм, коллективный договор, официальные отчеты (социальные)
</t>
        </r>
      </text>
    </comment>
    <comment ref="A74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договор, отчет о его исполнении, иные нормативные локальные акты организации, подтверждающие фактическое финансирование мероприятий по улучшению условий и охраны труда, официальные отчеты (социальные).
</t>
        </r>
      </text>
    </comment>
    <comment ref="A10" authorId="1">
      <text>
        <r>
          <rPr>
            <b/>
            <sz val="12"/>
            <rFont val="Times New Roman"/>
            <family val="1"/>
          </rPr>
          <t>Источники: 
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утверждению.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Источники:
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и др.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VarakutaMV</author>
    <author>user</author>
  </authors>
  <commentList>
    <comment ref="A10" authorId="0">
      <text>
        <r>
          <rPr>
            <b/>
            <sz val="12"/>
            <rFont val="Times New Roman"/>
            <family val="1"/>
          </rPr>
          <t>Источники: 
политика и(или) план действий (перечень мероприятий), свидетельствующие о системном подходе по организации деятельности в рамках номинации, локальные нормативные акты организации по их разработке и утверждению.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2"/>
            <rFont val="Times New Roman"/>
            <family val="1"/>
          </rPr>
          <t>Источники:
локальные нормативные акты организации, регламентирующие соответствующие мероприятия, официальные отчеты (социальные), адреса соответствующих интернет - ресурсов, публикации и др.</t>
        </r>
        <r>
          <rPr>
            <sz val="8"/>
            <rFont val="Tahoma"/>
            <family val="2"/>
          </rPr>
          <t xml:space="preserve">
</t>
        </r>
      </text>
    </comment>
    <comment ref="A18" authorId="1">
      <text>
        <r>
          <rPr>
            <b/>
            <sz val="12"/>
            <rFont val="Times New Roman"/>
            <family val="1"/>
          </rPr>
          <t xml:space="preserve">Источник:
локальные нормативные акты организации, подтверждающие сведения о средней численности работников, а также трудоустройство работников на дополнительно введенные рабочие места за три года, предшествующие проведению конкурса 
Примечание: 
1) Г(т) – текущий год (год проведения конкурса); 2)Численность принятых работников на дополнительно введенные рабочие места определяется без учета работников организаций, привлеченных к выполнению работ временного характера или общественных работ на условиях внутреннего совместительства, в связи с мерами, принятыми по снижению напряженности на рынке труда.
</t>
        </r>
      </text>
    </comment>
    <comment ref="A19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30" authorId="1">
      <text>
        <r>
          <rPr>
            <b/>
            <sz val="12"/>
            <rFont val="Times New Roman"/>
            <family val="1"/>
          </rPr>
          <t>Источник:
внутренняя учетная документация, штатное расписание организации</t>
        </r>
        <r>
          <rPr>
            <sz val="8"/>
            <rFont val="Tahoma"/>
            <family val="2"/>
          </rPr>
          <t xml:space="preserve">
</t>
        </r>
      </text>
    </comment>
    <comment ref="A41" authorId="1">
      <text>
        <r>
          <rPr>
            <b/>
            <sz val="12"/>
            <rFont val="Times New Roman"/>
            <family val="1"/>
          </rPr>
          <t>Источник:
сведения о фактическом исполнении обязательств работодателя, предусмотренных коллективным договором, о реализации иных локальных нормативных актов, официальные отчеты (социальные).</t>
        </r>
      </text>
    </comment>
    <comment ref="A67" authorId="1">
      <text>
        <r>
          <rPr>
            <b/>
            <sz val="12"/>
            <rFont val="Times New Roman"/>
            <family val="1"/>
          </rPr>
          <t xml:space="preserve">Источник:
Заявка работодателей, заказчиков работ (услуг), в том числе иностранных граждан, зарегистрированных в качестве индивидуальных предпринимателей, о потребности в рабочей силе для замещения вакантных и создаваемых рабочих мест иностранными работниками на текущий год (утверждена Приказом Минздравсоцразвития России от 13.07.2010 № 514н)
</t>
        </r>
      </text>
    </comment>
    <comment ref="A68" authorId="1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78" authorId="1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установлении повышенных норм, коллективный договор, официальные отчеты (социальные)
</t>
        </r>
      </text>
    </comment>
    <comment ref="A13" authorId="1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20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21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22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24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28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26" authorId="1">
      <text>
        <r>
          <rPr>
            <b/>
            <sz val="12"/>
            <rFont val="Times New Roman"/>
            <family val="1"/>
          </rPr>
          <t>Источник:
локальные нормативные акты организации, подтверждающие сведения о средней численности работников</t>
        </r>
      </text>
    </comment>
    <comment ref="A69" authorId="1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70" authorId="1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71" authorId="1">
      <text>
        <r>
          <rPr>
            <b/>
            <sz val="12"/>
            <rFont val="Times New Roman"/>
            <family val="1"/>
          </rPr>
          <t>Источник:
сумма строк по гр. 6</t>
        </r>
        <r>
          <rPr>
            <b/>
            <sz val="8"/>
            <rFont val="Tahoma"/>
            <family val="2"/>
          </rPr>
          <t xml:space="preserve"> 
</t>
        </r>
        <r>
          <rPr>
            <sz val="8"/>
            <rFont val="Tahoma"/>
            <family val="2"/>
          </rPr>
          <t xml:space="preserve">
</t>
        </r>
      </text>
    </comment>
    <comment ref="A79" authorId="1">
      <text>
        <r>
          <rPr>
            <b/>
            <sz val="12"/>
            <rFont val="Times New Roman"/>
            <family val="1"/>
          </rPr>
          <t xml:space="preserve">Источник:
локальный нормативный акт об установлении повышенных норм, коллективный договор, официальные отчеты (социальные)
</t>
        </r>
      </text>
    </comment>
  </commentList>
</comments>
</file>

<file path=xl/sharedStrings.xml><?xml version="1.0" encoding="utf-8"?>
<sst xmlns="http://schemas.openxmlformats.org/spreadsheetml/2006/main" count="201" uniqueCount="126">
  <si>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</si>
  <si>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</si>
  <si>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</si>
  <si>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</si>
  <si>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</si>
  <si>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Председатель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</si>
  <si>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</si>
  <si>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Коли-чество баллов</t>
  </si>
  <si>
    <t xml:space="preserve">Объем фактического финансирования мероприятий по улучшению условий и охраны труда, тыс. рублей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</si>
  <si>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</si>
  <si>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</si>
  <si>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</si>
  <si>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</si>
  <si>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</si>
  <si>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</si>
  <si>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</si>
  <si>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</si>
  <si>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</si>
  <si>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</si>
  <si>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</si>
  <si>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</si>
  <si>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</si>
  <si>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</si>
  <si>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Численность принятых работников на дополнительно введенные  рабочие места, человек</t>
  </si>
  <si>
    <t>оплата питания в течение рабочего времени</t>
  </si>
  <si>
    <t>материальная помощь</t>
  </si>
  <si>
    <t>программы медицинского обслуживания и профилактики</t>
  </si>
  <si>
    <t xml:space="preserve">Численность иностранных работников </t>
  </si>
  <si>
    <t>От 95,1 и более</t>
  </si>
  <si>
    <t>От 91,1 до 95,0</t>
  </si>
  <si>
    <t>От 81,1 до 90,0</t>
  </si>
  <si>
    <t>От 61,1 до 80,0</t>
  </si>
  <si>
    <t>От 41,1 до 60,0</t>
  </si>
  <si>
    <t>40,0 и менее</t>
  </si>
  <si>
    <t>Затраты на производство продукции (работ, услуг), тыс. рублей</t>
  </si>
  <si>
    <t>мероприятия по борьбе с алкоголизмом</t>
  </si>
  <si>
    <t>мероприятия по борьбе с курением</t>
  </si>
  <si>
    <t>стимулирование работников к занятиям физической культурой</t>
  </si>
  <si>
    <t>мероприятия по психологической разгрузке</t>
  </si>
  <si>
    <t>Сведения</t>
  </si>
  <si>
    <t>для оценки участников конкурса по номинации</t>
  </si>
  <si>
    <t>____________________________________________________________________</t>
  </si>
  <si>
    <t>(наименование юридического лица, филиала - заявителя)</t>
  </si>
  <si>
    <t>5,1  – 10,0</t>
  </si>
  <si>
    <t xml:space="preserve">40,1 и более </t>
  </si>
  <si>
    <t>30,1 – 40,0</t>
  </si>
  <si>
    <t>20,1 – 30,0</t>
  </si>
  <si>
    <t>10,1 – 20,0</t>
  </si>
  <si>
    <t>5,0 и менее</t>
  </si>
  <si>
    <t>Г(т) - 3</t>
  </si>
  <si>
    <t>Г(т) - 2</t>
  </si>
  <si>
    <t>Г(т) - 1</t>
  </si>
  <si>
    <t>Наличие политики, плана действий (перечня мероприятий)</t>
  </si>
  <si>
    <t>Информирование о социальных результатах деятельности организации (интернет - ресурсы, информационные листки и другие)</t>
  </si>
  <si>
    <t xml:space="preserve">Среднее значение отношения численности принятых работников на дополнительно введенные (созданные) рабочие места к средней численности работников за три года, предшествующих проведению конкурса, % </t>
  </si>
  <si>
    <t>соплатежи за услуги в детских дошкольных учреждениях</t>
  </si>
  <si>
    <t>зарплатные программы для сотрудников с возможностью льготного личного кредитования</t>
  </si>
  <si>
    <t>Г(т) - 1   (по сост. на 1 янв.)</t>
  </si>
  <si>
    <t>Г(т)-1</t>
  </si>
  <si>
    <t xml:space="preserve">Дата: «______»__________20___ г. </t>
  </si>
  <si>
    <t>1. Системность деятельности организации</t>
  </si>
  <si>
    <t xml:space="preserve">2. Отношение численности принятых работников на дополнительно введенные  рабочие места к средней численности работников, % </t>
  </si>
  <si>
    <t>3. Социальный пакет:</t>
  </si>
  <si>
    <r>
      <t xml:space="preserve">иные программы (указать)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</si>
  <si>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4. Отношение численности работников из числа российских граждан к общей численности работников организации, %</t>
  </si>
  <si>
    <t>5. Дополнительное обеспечение работников специальной одеждой, специальной обувью и другими средствами индивидуальной защиты</t>
  </si>
  <si>
    <t>7. Мероприятия по поддержке здорового образа жизни работников:</t>
  </si>
  <si>
    <t xml:space="preserve">6. Дополнительное финансирование мероприятий по улучшению условий и охраны труда за три года, предшествующих проведению конкурса, к затратам на производство продукции (работ, услуг), % </t>
  </si>
  <si>
    <t>11. «Малая организация высокой социальной эффективности»</t>
  </si>
  <si>
    <r>
      <t>Средняя численность работников</t>
    </r>
    <r>
      <rPr>
        <b/>
        <sz val="18"/>
        <color indexed="12"/>
        <rFont val="Times New Roman"/>
        <family val="1"/>
      </rPr>
      <t>*</t>
    </r>
    <r>
      <rPr>
        <sz val="12"/>
        <color indexed="12"/>
        <rFont val="Times New Roman"/>
        <family val="1"/>
      </rPr>
      <t>, человек</t>
    </r>
  </si>
  <si>
    <r>
      <rPr>
        <sz val="18"/>
        <color indexed="12"/>
        <rFont val="Times New Roman"/>
        <family val="1"/>
      </rPr>
      <t>*</t>
    </r>
    <r>
      <rPr>
        <sz val="12"/>
        <color indexed="12"/>
        <rFont val="Times New Roman"/>
        <family val="1"/>
      </rPr>
      <t>Средняя численность работников должна соответствовать критериям установленным для малых предприятий в Федеральном законе от 24 июля 2007 г. № 209-ФЗ "О развитии малого и среднего предпринимательства в Российской Федерации"</t>
    </r>
  </si>
  <si>
    <t>13. «За лучшие условия труда работникам с семейными обязанностями»</t>
  </si>
  <si>
    <t>Наличие раздела в коллективном договоре (пунктов), закрепляющего права работников с семейными обязанностями</t>
  </si>
  <si>
    <t>Удельный вес в социальной политике пунктов , закрепляющих права работников с семейными обязанностями</t>
  </si>
  <si>
    <t>Наличие раздела (пунктов) в социальной политике, закрепляющего права работников с семейными обязанностями</t>
  </si>
  <si>
    <t>Наличие в организации постоянно действующей комиссии по соблюдению прав работников с семейными обязанностями ( подкомиссия в комиссии по регулированию социально-трудовых отношений)</t>
  </si>
  <si>
    <t>Численность  работников, имеющих детей в возрасте до 1,5 лет</t>
  </si>
  <si>
    <t>Численность  работников, имеющих детей в возрасте от 1,5 до трех лет</t>
  </si>
  <si>
    <t>Численность  работников, имеющих детей в возрасте от трех до семи лет</t>
  </si>
  <si>
    <t>Численность  работников, имеющих детей в возрасте от семи до 14 лет</t>
  </si>
  <si>
    <t>Общая численность работников (наличие), человек</t>
  </si>
  <si>
    <t>Численность  работников, воспитывающих детей в неполных семьях</t>
  </si>
  <si>
    <t>Численность  работников, воспитывающих детей-сирот, детей, оставшихся без попечения родителей</t>
  </si>
  <si>
    <t>Численность  работников, осуществляющих уход за престарелыми родителями, супругами-инвалидами, детьми-инвалидами в возрасте от 14 лет и старше</t>
  </si>
  <si>
    <t>2. Структура работников с семейными обязанностями</t>
  </si>
  <si>
    <t xml:space="preserve">Отношение численности  работников, имеющих детей в возрасте до 14 лет к общей численности работников, % </t>
  </si>
  <si>
    <t xml:space="preserve">Отношение численности  работников, воспитывающих детей в неполных семьях к общей численности работников, % </t>
  </si>
  <si>
    <t xml:space="preserve">Отношение численности  работников, воспитывающих приемных детей к общей численности работников, % </t>
  </si>
  <si>
    <t>3. Защита материнства и детства</t>
  </si>
  <si>
    <t>Добровольное страхование здоровья (обеспечение полисами ДМС), создание условий наблюдаться у врача-специалиста в период беременности и родов (наличие программ медицинского обслуживания)</t>
  </si>
  <si>
    <t>Соплатежи за услуги в детских дошкольных учреждениях</t>
  </si>
  <si>
    <t>Дополнительные выплаты женщинам (родителям), находящимся в отпуске по уходу за ренком до достижения им 1.5 лет</t>
  </si>
  <si>
    <t>Дополнительные выплаты женщинам (родителям), находящимся в отпуске по уходу за ренком до достижения им трех лет</t>
  </si>
  <si>
    <t>Оказание материальной помощи родителям первоклассников при подготовке детей к школе (акция "собрать ребенка в школу")</t>
  </si>
  <si>
    <t>Оказание материальной помощи родителям  при подготовке детей к школе (акция "собрать ребенка в школу") вне зависимости от класса</t>
  </si>
  <si>
    <t>Оказание материальной помощи родителям для организации летнего отдыха детей</t>
  </si>
  <si>
    <t xml:space="preserve">Предоставление путевок на льготных условиях для обеспечения отдыха детей </t>
  </si>
  <si>
    <t xml:space="preserve">Предоставление путевок на льготных условиях для обеспечения отдыха  родителей с детьми </t>
  </si>
  <si>
    <t>Предоставление родителям права на получение отпуска в период школьных каникул, вне зависимости от количества детей</t>
  </si>
  <si>
    <t>Предоставление родителям права на получение дополнительного отпуска без сохранения заработной платы продолжительностью до 14 дней в период школьных каникул (вне зависимости от количества детей)</t>
  </si>
  <si>
    <t>Обеспечение детей сотрудников подарками всвязи с праздниками (Новый год, день семьи….)</t>
  </si>
  <si>
    <r>
      <t xml:space="preserve">иные гарантии (указать)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</si>
  <si>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4. Режим труда и отдыха</t>
  </si>
  <si>
    <t>Установление гибкого графика работы для родителей (женщин), имеющих детей в возрасте до 14 лет</t>
  </si>
  <si>
    <t>Установление гибкого графика работы для работников, осуществляющих уход за престарелыми родителями, супругами-инвалидами, детьми-инвалидами в возрасте от 14 лет и старше</t>
  </si>
  <si>
    <t>Оказание материальной помощи женщинам (родителям) в случае рождения ребенка (вне зависемости от количества детей)</t>
  </si>
  <si>
    <t>Наличие дифференцированного подхода при оказание материальной помощи женщинам (родителям) в случае рождения ребенка (в зависемости от количества детей)</t>
  </si>
  <si>
    <t>5.Развитие семейных ценностей</t>
  </si>
  <si>
    <t>Непривлечение к работе в выходные (нерабочие праздничные) дни, сверхурочной работе женщин (родителей), имеющих детей в возрасте до  7  лет</t>
  </si>
  <si>
    <t>Предоставление дополнительного отпуска с сохранением заработной платы для проводов детей в школу (до 14 лет), проводов в армию, ……….</t>
  </si>
  <si>
    <t>Предоставление дополнительного отпуска с сохранением заработной платы при вступлении в брак впервые</t>
  </si>
  <si>
    <t>Предоставление дополнительного отпуска с сохранением заработной платы при рождении ребенка (выписка из роддома)</t>
  </si>
  <si>
    <t>Организация культурно-массовых мероприятий, способствующих укреплению семейных ценностей (День семьи, День пожилого человека, Новый год,  масленница, др. праздники, совместные концерты, походы в театр, кино….)</t>
  </si>
  <si>
    <t>Организация спортивно-массовых мероприятий, способствующих укреплению семейных ценностей (совместные конкурсы, Спартакиады,  турпоездки, походы, велосипедные прогулки, кроссы……)</t>
  </si>
  <si>
    <t>Популяризация деятельности организации, обеспечение преемственности поколений (экскурсии в организацию, проведение работы по профориентации школьников, шефство над местными школами ……)</t>
  </si>
  <si>
    <t>Создание условий для совместных занятий спортом (аренда бассейна детского и взрослого, аренда спорт-тренажерного зала,  …)</t>
  </si>
  <si>
    <t>Частичная компенсация женщинам (родителям) затрат на занятия детей, родителей с детьми в спортивных учреждениях, секциях</t>
  </si>
  <si>
    <t>Чествование в организации работников, состоящих в браке 25 и более лет</t>
  </si>
  <si>
    <t>Чествование в организации работников, имеющих 3-х и более детей</t>
  </si>
  <si>
    <t xml:space="preserve">Чествование трудовых династий, работающих в организации </t>
  </si>
  <si>
    <t>Компенсация (полная или частичная) обучения детей работников в ВУЗах, ССПУО - если образование получают впервые</t>
  </si>
  <si>
    <t>Организация производственных, преддипломных практик, стажировок для детей работников организации</t>
  </si>
  <si>
    <t>Предоставление дополнительного отпуска без сохранения заработной платы для работников, осуществляющих уход за престарелыми родителями, больными членами семей в соответстии с медицинскими заключениями, детьми-инвалидами в возрасте от 14 лет и старше</t>
  </si>
  <si>
    <t xml:space="preserve">Отношение численности  работников, осуществляющих уход за престарелыми родителями, больными членами их семей по медицинским заключениям, детьми-инвалидами в возрасте от 14 лет и старше к общей численности работников, % </t>
  </si>
  <si>
    <t>Информирование о социальных результатах деятельности организации, индивидуального предпринимателя (интернет - ресурсы, информационные листки и другие)</t>
  </si>
  <si>
    <t>Общая численность работников организации, индивидуального предпринимателя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</si>
</sst>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0" fillId="0" borderId="12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view="pageBreakPreview" zoomScaleSheetLayoutView="100" zoomScalePageLayoutView="0" workbookViewId="0" topLeftCell="A40">
      <selection activeCell="A62" sqref="A62"/>
    </sheetView>
  </sheetViews>
  <sheetFormatPr defaultColWidth="9.00390625" defaultRowHeight="12.75"/>
  <cols>
    <col min="1" max="1" width="60.625" style="8" customWidth="1"/>
    <col min="2" max="2" width="12.75390625" style="8" customWidth="1"/>
    <col min="3" max="3" width="12.125" style="8" customWidth="1"/>
    <col min="4" max="4" width="11.875" style="8" customWidth="1"/>
  </cols>
  <sheetData>
    <row r="1" spans="1:4" ht="22.5" customHeight="1">
      <c r="A1" s="58" t="s">
        <v>41</v>
      </c>
      <c r="B1" s="58"/>
      <c r="C1" s="58"/>
      <c r="D1" s="58"/>
    </row>
    <row r="2" spans="1:4" ht="18" customHeight="1">
      <c r="A2" s="67" t="s">
        <v>42</v>
      </c>
      <c r="B2" s="67"/>
      <c r="C2" s="67"/>
      <c r="D2" s="67"/>
    </row>
    <row r="3" spans="1:5" ht="16.5" customHeight="1">
      <c r="A3" s="58" t="s">
        <v>39</v>
      </c>
      <c r="B3" s="58"/>
      <c r="C3" s="58"/>
      <c r="D3" s="58"/>
      <c r="E3" s="11"/>
    </row>
    <row r="4" spans="1:4" ht="15.75">
      <c r="A4" s="58" t="s">
        <v>40</v>
      </c>
      <c r="B4" s="58"/>
      <c r="C4" s="58"/>
      <c r="D4" s="58"/>
    </row>
    <row r="5" spans="1:4" ht="16.5">
      <c r="A5" s="63" t="s">
        <v>68</v>
      </c>
      <c r="B5" s="63"/>
      <c r="C5" s="63"/>
      <c r="D5" s="63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37" t="s">
        <v>60</v>
      </c>
      <c r="B8" s="38"/>
      <c r="C8" s="38"/>
      <c r="D8" s="39"/>
    </row>
    <row r="9" spans="1:4" ht="47.25">
      <c r="A9" s="43" t="s">
        <v>0</v>
      </c>
      <c r="B9" s="44"/>
      <c r="C9" s="1" t="s">
        <v>1</v>
      </c>
      <c r="D9" s="6" t="s">
        <v>7</v>
      </c>
    </row>
    <row r="10" spans="1:4" ht="15.75">
      <c r="A10" s="30" t="s">
        <v>52</v>
      </c>
      <c r="B10" s="30"/>
      <c r="C10" s="18"/>
      <c r="D10" s="19">
        <v>3</v>
      </c>
    </row>
    <row r="11" spans="1:4" ht="51" customHeight="1">
      <c r="A11" s="30" t="s">
        <v>124</v>
      </c>
      <c r="B11" s="30"/>
      <c r="C11" s="18"/>
      <c r="D11" s="19">
        <v>3</v>
      </c>
    </row>
    <row r="12" spans="1:4" ht="12" customHeight="1">
      <c r="A12" s="12"/>
      <c r="B12" s="12"/>
      <c r="C12" s="12"/>
      <c r="D12" s="12"/>
    </row>
    <row r="13" spans="1:4" ht="15.75">
      <c r="A13" s="34" t="s">
        <v>2</v>
      </c>
      <c r="B13" s="35"/>
      <c r="C13" s="36"/>
      <c r="D13" s="20">
        <f>SUMIF(C10:C11,"V",D10:D11)</f>
        <v>0</v>
      </c>
    </row>
    <row r="14" spans="1:4" ht="15.75">
      <c r="A14" s="12"/>
      <c r="B14" s="12"/>
      <c r="C14" s="12"/>
      <c r="D14" s="12"/>
    </row>
    <row r="15" ht="15.75"/>
    <row r="16" spans="1:4" ht="15.75">
      <c r="A16" s="1" t="s">
        <v>0</v>
      </c>
      <c r="B16" s="1" t="s">
        <v>49</v>
      </c>
      <c r="C16" s="1" t="s">
        <v>50</v>
      </c>
      <c r="D16" s="1" t="s">
        <v>51</v>
      </c>
    </row>
    <row r="17" spans="1:4" ht="31.5">
      <c r="A17" s="2" t="s">
        <v>23</v>
      </c>
      <c r="B17" s="15"/>
      <c r="C17" s="15"/>
      <c r="D17" s="15"/>
    </row>
    <row r="18" spans="1:4" ht="25.5" customHeight="1">
      <c r="A18" s="25" t="s">
        <v>69</v>
      </c>
      <c r="B18" s="26"/>
      <c r="C18" s="26"/>
      <c r="D18" s="26"/>
    </row>
    <row r="19" spans="1:4" ht="47.25">
      <c r="A19" s="24" t="s">
        <v>61</v>
      </c>
      <c r="B19" s="13" t="e">
        <f>B17/B18*100</f>
        <v>#DIV/0!</v>
      </c>
      <c r="C19" s="13" t="e">
        <f>C17/C18*100</f>
        <v>#DIV/0!</v>
      </c>
      <c r="D19" s="13" t="e">
        <f>D17/D18*100</f>
        <v>#DIV/0!</v>
      </c>
    </row>
    <row r="20" ht="15.75"/>
    <row r="21" spans="1:4" ht="48" customHeight="1">
      <c r="A21" s="64" t="s">
        <v>54</v>
      </c>
      <c r="B21" s="65"/>
      <c r="C21" s="66"/>
      <c r="D21" s="13" t="e">
        <f>ROUND(AVERAGE(B19:D19),2)</f>
        <v>#DIV/0!</v>
      </c>
    </row>
    <row r="22" spans="1:4" ht="15.75">
      <c r="A22" s="34" t="s">
        <v>6</v>
      </c>
      <c r="B22" s="50"/>
      <c r="C22" s="51"/>
      <c r="D22" s="2" t="e">
        <f>IF(D21&lt;=5,0,IF(D21&lt;=10,1,IF(D21&lt;=20,2,IF(D21&lt;=30,3,IF(D21&lt;=40,4,5)))))</f>
        <v>#DIV/0!</v>
      </c>
    </row>
    <row r="23" spans="1:4" ht="51" customHeight="1">
      <c r="A23" s="62" t="s">
        <v>70</v>
      </c>
      <c r="B23" s="62"/>
      <c r="C23" s="62"/>
      <c r="D23" s="62"/>
    </row>
    <row r="24" spans="1:4" ht="15.75">
      <c r="A24" s="49" t="s">
        <v>3</v>
      </c>
      <c r="B24" s="31"/>
      <c r="C24" s="31"/>
      <c r="D24" s="32"/>
    </row>
    <row r="25" spans="1:4" ht="15.75">
      <c r="A25" s="5" t="s">
        <v>4</v>
      </c>
      <c r="B25" s="49" t="s">
        <v>2</v>
      </c>
      <c r="C25" s="31"/>
      <c r="D25" s="32"/>
    </row>
    <row r="26" spans="1:4" ht="15.75">
      <c r="A26" s="4" t="s">
        <v>44</v>
      </c>
      <c r="B26" s="31">
        <v>5</v>
      </c>
      <c r="C26" s="31"/>
      <c r="D26" s="32"/>
    </row>
    <row r="27" spans="1:4" ht="15.75">
      <c r="A27" s="4" t="s">
        <v>45</v>
      </c>
      <c r="B27" s="31">
        <v>4</v>
      </c>
      <c r="C27" s="31"/>
      <c r="D27" s="32"/>
    </row>
    <row r="28" spans="1:4" ht="15.75">
      <c r="A28" s="4" t="s">
        <v>46</v>
      </c>
      <c r="B28" s="31">
        <v>3</v>
      </c>
      <c r="C28" s="31"/>
      <c r="D28" s="32"/>
    </row>
    <row r="29" spans="1:4" ht="15.75">
      <c r="A29" s="4" t="s">
        <v>47</v>
      </c>
      <c r="B29" s="31">
        <v>2</v>
      </c>
      <c r="C29" s="31"/>
      <c r="D29" s="32"/>
    </row>
    <row r="30" spans="1:4" ht="15.75">
      <c r="A30" s="4" t="s">
        <v>43</v>
      </c>
      <c r="B30" s="31">
        <v>1</v>
      </c>
      <c r="C30" s="31"/>
      <c r="D30" s="32"/>
    </row>
    <row r="31" spans="1:4" ht="15.75">
      <c r="A31" s="4" t="s">
        <v>48</v>
      </c>
      <c r="B31" s="31">
        <v>0</v>
      </c>
      <c r="C31" s="31"/>
      <c r="D31" s="32"/>
    </row>
    <row r="32" ht="15.75"/>
    <row r="33" ht="15.75"/>
    <row r="34" spans="1:4" ht="47.25">
      <c r="A34" s="43" t="s">
        <v>0</v>
      </c>
      <c r="B34" s="44"/>
      <c r="C34" s="1" t="s">
        <v>1</v>
      </c>
      <c r="D34" s="6" t="s">
        <v>7</v>
      </c>
    </row>
    <row r="35" spans="1:4" ht="15" customHeight="1">
      <c r="A35" s="46" t="s">
        <v>62</v>
      </c>
      <c r="B35" s="47"/>
      <c r="C35" s="47"/>
      <c r="D35" s="48"/>
    </row>
    <row r="36" spans="1:4" ht="15.75">
      <c r="A36" s="30" t="s">
        <v>24</v>
      </c>
      <c r="B36" s="30"/>
      <c r="C36" s="18"/>
      <c r="D36" s="19">
        <v>2</v>
      </c>
    </row>
    <row r="37" spans="1:4" ht="15.75">
      <c r="A37" s="30" t="s">
        <v>25</v>
      </c>
      <c r="B37" s="30"/>
      <c r="C37" s="18"/>
      <c r="D37" s="19">
        <v>2</v>
      </c>
    </row>
    <row r="38" spans="1:4" ht="15.75">
      <c r="A38" s="30" t="s">
        <v>26</v>
      </c>
      <c r="B38" s="30"/>
      <c r="C38" s="18"/>
      <c r="D38" s="19">
        <v>2</v>
      </c>
    </row>
    <row r="39" spans="1:4" ht="15.75">
      <c r="A39" s="52" t="s">
        <v>55</v>
      </c>
      <c r="B39" s="53"/>
      <c r="C39" s="18"/>
      <c r="D39" s="19">
        <v>2</v>
      </c>
    </row>
    <row r="40" spans="1:4" ht="33.75" customHeight="1">
      <c r="A40" s="30" t="s">
        <v>56</v>
      </c>
      <c r="B40" s="30"/>
      <c r="C40" s="18"/>
      <c r="D40" s="19">
        <v>2</v>
      </c>
    </row>
    <row r="41" spans="1:4" ht="15.75">
      <c r="A41" s="59" t="s">
        <v>63</v>
      </c>
      <c r="B41" s="60"/>
      <c r="C41" s="60"/>
      <c r="D41" s="61"/>
    </row>
    <row r="42" spans="1:4" ht="15.75">
      <c r="A42" s="30"/>
      <c r="B42" s="30"/>
      <c r="C42" s="18"/>
      <c r="D42" s="19">
        <v>1</v>
      </c>
    </row>
    <row r="43" spans="1:4" ht="15.75">
      <c r="A43" s="30"/>
      <c r="B43" s="30"/>
      <c r="C43" s="18"/>
      <c r="D43" s="19">
        <v>1</v>
      </c>
    </row>
    <row r="44" spans="1:4" ht="15.75">
      <c r="A44" s="30"/>
      <c r="B44" s="30"/>
      <c r="C44" s="18"/>
      <c r="D44" s="19">
        <v>1</v>
      </c>
    </row>
    <row r="45" spans="1:4" ht="15.75">
      <c r="A45" s="30"/>
      <c r="B45" s="30"/>
      <c r="C45" s="18"/>
      <c r="D45" s="19">
        <v>1</v>
      </c>
    </row>
    <row r="46" spans="1:4" ht="15.75">
      <c r="A46" s="30"/>
      <c r="B46" s="30"/>
      <c r="C46" s="18"/>
      <c r="D46" s="19">
        <v>1</v>
      </c>
    </row>
    <row r="47" spans="1:4" ht="15.75">
      <c r="A47" s="7"/>
      <c r="B47" s="7"/>
      <c r="C47" s="21"/>
      <c r="D47" s="22"/>
    </row>
    <row r="48" spans="1:4" ht="15.75">
      <c r="A48" s="34" t="s">
        <v>2</v>
      </c>
      <c r="B48" s="35"/>
      <c r="C48" s="36"/>
      <c r="D48" s="20">
        <f>SUMIF(C36:C46,"V",D36:D46)</f>
        <v>0</v>
      </c>
    </row>
    <row r="49" spans="1:4" ht="15.75">
      <c r="A49" s="14"/>
      <c r="B49" s="14"/>
      <c r="C49" s="14"/>
      <c r="D49" s="21"/>
    </row>
    <row r="50" ht="15.75"/>
    <row r="51" spans="1:4" ht="50.25" customHeight="1">
      <c r="A51" s="37" t="s">
        <v>0</v>
      </c>
      <c r="B51" s="38"/>
      <c r="C51" s="39"/>
      <c r="D51" s="1" t="s">
        <v>57</v>
      </c>
    </row>
    <row r="52" spans="1:4" ht="15.75">
      <c r="A52" s="40" t="s">
        <v>125</v>
      </c>
      <c r="B52" s="41"/>
      <c r="C52" s="42"/>
      <c r="D52" s="15"/>
    </row>
    <row r="53" spans="1:4" ht="15.75">
      <c r="A53" s="40" t="s">
        <v>27</v>
      </c>
      <c r="B53" s="41"/>
      <c r="C53" s="42"/>
      <c r="D53" s="15"/>
    </row>
    <row r="54" ht="15.75"/>
    <row r="55" spans="1:4" ht="31.5" customHeight="1">
      <c r="A55" s="55" t="s">
        <v>64</v>
      </c>
      <c r="B55" s="56"/>
      <c r="C55" s="57"/>
      <c r="D55" s="2" t="e">
        <f>ROUND((D52-D53)/D52*100,1)</f>
        <v>#DIV/0!</v>
      </c>
    </row>
    <row r="56" spans="1:4" ht="15.75">
      <c r="A56" s="34" t="s">
        <v>6</v>
      </c>
      <c r="B56" s="50"/>
      <c r="C56" s="51"/>
      <c r="D56" s="2" t="e">
        <f>IF(D55&lt;=40,0,IF(D55&lt;=60,1,IF(D55&lt;=80,2,IF(D55&lt;=90,3,IF(D55&lt;=95,4,5)))))</f>
        <v>#DIV/0!</v>
      </c>
    </row>
    <row r="57" ht="15.75"/>
    <row r="58" spans="1:4" ht="15.75">
      <c r="A58" s="49" t="s">
        <v>3</v>
      </c>
      <c r="B58" s="31"/>
      <c r="C58" s="31"/>
      <c r="D58" s="32"/>
    </row>
    <row r="59" spans="1:4" ht="15.75">
      <c r="A59" s="5" t="s">
        <v>4</v>
      </c>
      <c r="B59" s="49" t="s">
        <v>2</v>
      </c>
      <c r="C59" s="31"/>
      <c r="D59" s="32"/>
    </row>
    <row r="60" spans="1:4" ht="15.75">
      <c r="A60" s="4" t="s">
        <v>28</v>
      </c>
      <c r="B60" s="31">
        <v>5</v>
      </c>
      <c r="C60" s="31"/>
      <c r="D60" s="32"/>
    </row>
    <row r="61" spans="1:4" ht="15.75">
      <c r="A61" s="4" t="s">
        <v>29</v>
      </c>
      <c r="B61" s="31">
        <v>4</v>
      </c>
      <c r="C61" s="31"/>
      <c r="D61" s="32"/>
    </row>
    <row r="62" spans="1:4" ht="15.75">
      <c r="A62" s="4" t="s">
        <v>30</v>
      </c>
      <c r="B62" s="31">
        <v>3</v>
      </c>
      <c r="C62" s="31"/>
      <c r="D62" s="32"/>
    </row>
    <row r="63" spans="1:4" ht="15.75">
      <c r="A63" s="4" t="s">
        <v>31</v>
      </c>
      <c r="B63" s="31">
        <v>2</v>
      </c>
      <c r="C63" s="31"/>
      <c r="D63" s="32"/>
    </row>
    <row r="64" spans="1:4" ht="15.75">
      <c r="A64" s="4" t="s">
        <v>32</v>
      </c>
      <c r="B64" s="31">
        <v>1</v>
      </c>
      <c r="C64" s="31"/>
      <c r="D64" s="32"/>
    </row>
    <row r="65" spans="1:4" ht="15.75">
      <c r="A65" s="4" t="s">
        <v>33</v>
      </c>
      <c r="B65" s="31">
        <v>0</v>
      </c>
      <c r="C65" s="31"/>
      <c r="D65" s="32"/>
    </row>
    <row r="66" ht="15.75"/>
    <row r="67" ht="15.75"/>
    <row r="68" spans="1:4" ht="47.25">
      <c r="A68" s="43" t="s">
        <v>0</v>
      </c>
      <c r="B68" s="44"/>
      <c r="C68" s="1" t="s">
        <v>1</v>
      </c>
      <c r="D68" s="6" t="s">
        <v>7</v>
      </c>
    </row>
    <row r="69" spans="1:4" ht="33" customHeight="1">
      <c r="A69" s="54" t="s">
        <v>65</v>
      </c>
      <c r="B69" s="54"/>
      <c r="C69" s="18"/>
      <c r="D69" s="19">
        <v>5</v>
      </c>
    </row>
    <row r="70" spans="1:4" ht="15.75">
      <c r="A70" s="7"/>
      <c r="B70" s="7"/>
      <c r="C70" s="21"/>
      <c r="D70" s="22"/>
    </row>
    <row r="71" spans="1:4" ht="15.75">
      <c r="A71" s="34" t="s">
        <v>2</v>
      </c>
      <c r="B71" s="35"/>
      <c r="C71" s="36"/>
      <c r="D71" s="23">
        <f>SUMIF(C69,"V",D69)</f>
        <v>0</v>
      </c>
    </row>
    <row r="72" spans="1:4" ht="15.75">
      <c r="A72" s="7"/>
      <c r="B72" s="7"/>
      <c r="C72" s="21"/>
      <c r="D72" s="22"/>
    </row>
    <row r="73" ht="15.75"/>
    <row r="74" spans="1:4" ht="15.75">
      <c r="A74" s="1" t="s">
        <v>0</v>
      </c>
      <c r="B74" s="1" t="s">
        <v>49</v>
      </c>
      <c r="C74" s="1" t="s">
        <v>50</v>
      </c>
      <c r="D74" s="1" t="s">
        <v>58</v>
      </c>
    </row>
    <row r="75" spans="1:4" ht="33" customHeight="1">
      <c r="A75" s="2" t="s">
        <v>8</v>
      </c>
      <c r="B75" s="16"/>
      <c r="C75" s="16"/>
      <c r="D75" s="15"/>
    </row>
    <row r="76" spans="1:4" ht="30" customHeight="1">
      <c r="A76" s="2" t="s">
        <v>34</v>
      </c>
      <c r="B76" s="17"/>
      <c r="C76" s="17"/>
      <c r="D76" s="15"/>
    </row>
    <row r="77" ht="15.75"/>
    <row r="78" spans="1:4" ht="46.5" customHeight="1">
      <c r="A78" s="55" t="s">
        <v>67</v>
      </c>
      <c r="B78" s="56"/>
      <c r="C78" s="57"/>
      <c r="D78" s="20" t="e">
        <f>ROUND(SUM(B75:D75)/SUM(B76:D76)*100,2)</f>
        <v>#DIV/0!</v>
      </c>
    </row>
    <row r="79" spans="1:4" ht="15.75">
      <c r="A79" s="34" t="s">
        <v>6</v>
      </c>
      <c r="B79" s="50"/>
      <c r="C79" s="51"/>
      <c r="D79" s="2" t="e">
        <f>IF(D78&lt;=0.2,0,IF(D78&lt;=0.4,2,IF(D78&lt;=0.6,4,5)))</f>
        <v>#DIV/0!</v>
      </c>
    </row>
    <row r="80" ht="15.75" customHeight="1"/>
    <row r="81" spans="1:4" ht="15.75">
      <c r="A81" s="49" t="s">
        <v>3</v>
      </c>
      <c r="B81" s="31"/>
      <c r="C81" s="31"/>
      <c r="D81" s="32"/>
    </row>
    <row r="82" spans="1:4" ht="15.75">
      <c r="A82" s="5" t="s">
        <v>4</v>
      </c>
      <c r="B82" s="49" t="s">
        <v>2</v>
      </c>
      <c r="C82" s="31"/>
      <c r="D82" s="32"/>
    </row>
    <row r="83" spans="1:4" ht="15.75">
      <c r="A83" s="3" t="s">
        <v>9</v>
      </c>
      <c r="B83" s="31">
        <v>5</v>
      </c>
      <c r="C83" s="31"/>
      <c r="D83" s="32"/>
    </row>
    <row r="84" spans="1:4" ht="15.75">
      <c r="A84" s="3" t="s">
        <v>10</v>
      </c>
      <c r="B84" s="31">
        <v>4</v>
      </c>
      <c r="C84" s="31"/>
      <c r="D84" s="32"/>
    </row>
    <row r="85" spans="1:4" ht="15.75">
      <c r="A85" s="3" t="s">
        <v>11</v>
      </c>
      <c r="B85" s="31">
        <v>2</v>
      </c>
      <c r="C85" s="31"/>
      <c r="D85" s="32"/>
    </row>
    <row r="86" spans="1:4" ht="15.75">
      <c r="A86" s="3" t="s">
        <v>12</v>
      </c>
      <c r="B86" s="31">
        <v>0</v>
      </c>
      <c r="C86" s="31"/>
      <c r="D86" s="32"/>
    </row>
    <row r="87" spans="1:4" ht="15.75">
      <c r="A87" s="10"/>
      <c r="B87" s="22"/>
      <c r="C87" s="22"/>
      <c r="D87" s="22"/>
    </row>
    <row r="88" ht="15.75"/>
    <row r="89" spans="1:4" ht="47.25">
      <c r="A89" s="43" t="s">
        <v>0</v>
      </c>
      <c r="B89" s="44"/>
      <c r="C89" s="1" t="s">
        <v>1</v>
      </c>
      <c r="D89" s="6" t="s">
        <v>7</v>
      </c>
    </row>
    <row r="90" spans="1:4" ht="15.75">
      <c r="A90" s="46" t="s">
        <v>66</v>
      </c>
      <c r="B90" s="47"/>
      <c r="C90" s="47"/>
      <c r="D90" s="48"/>
    </row>
    <row r="91" spans="1:4" ht="15.75">
      <c r="A91" s="30" t="s">
        <v>35</v>
      </c>
      <c r="B91" s="30"/>
      <c r="C91" s="18"/>
      <c r="D91" s="19">
        <v>2</v>
      </c>
    </row>
    <row r="92" spans="1:4" ht="15.75">
      <c r="A92" s="30" t="s">
        <v>36</v>
      </c>
      <c r="B92" s="30"/>
      <c r="C92" s="18"/>
      <c r="D92" s="19">
        <v>2</v>
      </c>
    </row>
    <row r="93" spans="1:4" ht="15.75">
      <c r="A93" s="30" t="s">
        <v>37</v>
      </c>
      <c r="B93" s="30"/>
      <c r="C93" s="18"/>
      <c r="D93" s="19">
        <v>2</v>
      </c>
    </row>
    <row r="94" spans="1:4" ht="15.75">
      <c r="A94" s="30" t="s">
        <v>38</v>
      </c>
      <c r="B94" s="30"/>
      <c r="C94" s="18"/>
      <c r="D94" s="19">
        <v>2</v>
      </c>
    </row>
    <row r="95" spans="1:4" ht="15.75">
      <c r="A95" s="45"/>
      <c r="B95" s="45"/>
      <c r="C95" s="21"/>
      <c r="D95" s="22"/>
    </row>
    <row r="96" spans="1:4" ht="15.75">
      <c r="A96" s="34" t="s">
        <v>2</v>
      </c>
      <c r="B96" s="35"/>
      <c r="C96" s="36"/>
      <c r="D96" s="23">
        <f>SUMIF(C91:C94,"V",D91:D94)</f>
        <v>0</v>
      </c>
    </row>
    <row r="99" spans="1:4" ht="15.75">
      <c r="A99" s="34" t="s">
        <v>21</v>
      </c>
      <c r="B99" s="35"/>
      <c r="C99" s="36"/>
      <c r="D99" s="20" t="e">
        <f>SUM(D13,D22,D48,D56,D71,D79,D96)</f>
        <v>#DIV/0!</v>
      </c>
    </row>
    <row r="102" spans="1:4" ht="15.75">
      <c r="A102" s="8" t="s">
        <v>14</v>
      </c>
      <c r="B102" s="33" t="s">
        <v>20</v>
      </c>
      <c r="C102" s="33"/>
      <c r="D102" s="33"/>
    </row>
    <row r="103" spans="1:4" ht="15.75">
      <c r="A103" s="8" t="s">
        <v>15</v>
      </c>
      <c r="B103" s="33" t="s">
        <v>19</v>
      </c>
      <c r="C103" s="33"/>
      <c r="D103" s="33"/>
    </row>
    <row r="104" ht="15.75">
      <c r="A104" s="8" t="s">
        <v>5</v>
      </c>
    </row>
    <row r="105" spans="1:4" ht="15.75">
      <c r="A105" s="8" t="s">
        <v>16</v>
      </c>
      <c r="B105" s="33" t="s">
        <v>20</v>
      </c>
      <c r="C105" s="33"/>
      <c r="D105" s="33"/>
    </row>
    <row r="106" spans="1:4" ht="15.75">
      <c r="A106" s="8" t="s">
        <v>17</v>
      </c>
      <c r="B106" s="33" t="s">
        <v>19</v>
      </c>
      <c r="C106" s="33"/>
      <c r="D106" s="33"/>
    </row>
    <row r="107" spans="1:4" ht="15.75">
      <c r="A107" s="8" t="s">
        <v>18</v>
      </c>
      <c r="B107" s="33" t="s">
        <v>20</v>
      </c>
      <c r="C107" s="33"/>
      <c r="D107" s="33"/>
    </row>
    <row r="108" spans="1:4" ht="15.75">
      <c r="A108" s="8" t="s">
        <v>17</v>
      </c>
      <c r="B108" s="33" t="s">
        <v>19</v>
      </c>
      <c r="C108" s="33"/>
      <c r="D108" s="33"/>
    </row>
    <row r="111" ht="15.75">
      <c r="A111" s="9" t="s">
        <v>13</v>
      </c>
    </row>
    <row r="114" ht="15.75">
      <c r="A114" s="9" t="s">
        <v>59</v>
      </c>
    </row>
    <row r="119" ht="15.75">
      <c r="A119" s="8" t="s">
        <v>22</v>
      </c>
    </row>
  </sheetData>
  <sheetProtection/>
  <mergeCells count="74">
    <mergeCell ref="A5:D5"/>
    <mergeCell ref="A21:C21"/>
    <mergeCell ref="A8:D8"/>
    <mergeCell ref="A48:C48"/>
    <mergeCell ref="A1:D1"/>
    <mergeCell ref="A2:D2"/>
    <mergeCell ref="A22:C22"/>
    <mergeCell ref="B29:D29"/>
    <mergeCell ref="A24:D24"/>
    <mergeCell ref="A44:B44"/>
    <mergeCell ref="A9:B9"/>
    <mergeCell ref="A10:B10"/>
    <mergeCell ref="A11:B11"/>
    <mergeCell ref="A13:C13"/>
    <mergeCell ref="A45:B45"/>
    <mergeCell ref="A46:B46"/>
    <mergeCell ref="A43:B43"/>
    <mergeCell ref="A23:D23"/>
    <mergeCell ref="B31:D31"/>
    <mergeCell ref="A35:D35"/>
    <mergeCell ref="A3:D3"/>
    <mergeCell ref="A4:D4"/>
    <mergeCell ref="A40:B40"/>
    <mergeCell ref="A41:D41"/>
    <mergeCell ref="A42:B42"/>
    <mergeCell ref="B62:D62"/>
    <mergeCell ref="A56:C56"/>
    <mergeCell ref="A58:D58"/>
    <mergeCell ref="B61:D61"/>
    <mergeCell ref="A55:C55"/>
    <mergeCell ref="B82:D82"/>
    <mergeCell ref="A68:B68"/>
    <mergeCell ref="A69:B69"/>
    <mergeCell ref="A71:C71"/>
    <mergeCell ref="B63:D63"/>
    <mergeCell ref="B64:D64"/>
    <mergeCell ref="A78:C78"/>
    <mergeCell ref="A36:B36"/>
    <mergeCell ref="A79:C79"/>
    <mergeCell ref="A81:D81"/>
    <mergeCell ref="B60:D60"/>
    <mergeCell ref="A53:C53"/>
    <mergeCell ref="B59:D59"/>
    <mergeCell ref="A39:B39"/>
    <mergeCell ref="B83:D83"/>
    <mergeCell ref="B84:D84"/>
    <mergeCell ref="B85:D85"/>
    <mergeCell ref="A34:B34"/>
    <mergeCell ref="B25:D25"/>
    <mergeCell ref="B26:D26"/>
    <mergeCell ref="B27:D27"/>
    <mergeCell ref="B28:D28"/>
    <mergeCell ref="A37:B37"/>
    <mergeCell ref="B30:D30"/>
    <mergeCell ref="A99:C99"/>
    <mergeCell ref="B103:D103"/>
    <mergeCell ref="A91:B91"/>
    <mergeCell ref="A38:B38"/>
    <mergeCell ref="A51:C51"/>
    <mergeCell ref="A52:C52"/>
    <mergeCell ref="A89:B89"/>
    <mergeCell ref="A94:B94"/>
    <mergeCell ref="A95:B95"/>
    <mergeCell ref="A90:D90"/>
    <mergeCell ref="A92:B92"/>
    <mergeCell ref="A93:B93"/>
    <mergeCell ref="B65:D65"/>
    <mergeCell ref="B86:D86"/>
    <mergeCell ref="B106:D106"/>
    <mergeCell ref="B108:D108"/>
    <mergeCell ref="B102:D102"/>
    <mergeCell ref="B105:D105"/>
    <mergeCell ref="B107:D107"/>
    <mergeCell ref="A96:C96"/>
  </mergeCells>
  <dataValidations count="1">
    <dataValidation type="list" operator="equal" allowBlank="1" showInputMessage="1" showErrorMessage="1" sqref="C69 C91:C94 C42:C46 C10:C11 C36:C40">
      <formula1>"V"</formula1>
    </dataValidation>
  </dataValidations>
  <printOptions/>
  <pageMargins left="0.43" right="0.24" top="0.94" bottom="0.5" header="0.17" footer="0.5"/>
  <pageSetup horizontalDpi="600" verticalDpi="600" orientation="portrait" paperSize="9" r:id="rId3"/>
  <rowBreaks count="3" manualBreakCount="3">
    <brk id="33" max="3" man="1"/>
    <brk id="67" max="3" man="1"/>
    <brk id="98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SheetLayoutView="100" zoomScalePageLayoutView="0" workbookViewId="0" topLeftCell="A115">
      <selection activeCell="C80" sqref="C80"/>
    </sheetView>
  </sheetViews>
  <sheetFormatPr defaultColWidth="9.00390625" defaultRowHeight="12.75"/>
  <cols>
    <col min="1" max="1" width="60.625" style="8" customWidth="1"/>
    <col min="2" max="2" width="12.25390625" style="8" customWidth="1"/>
    <col min="3" max="3" width="12.125" style="8" customWidth="1"/>
    <col min="4" max="4" width="11.875" style="8" customWidth="1"/>
  </cols>
  <sheetData>
    <row r="1" spans="1:4" ht="22.5" customHeight="1">
      <c r="A1" s="58" t="s">
        <v>41</v>
      </c>
      <c r="B1" s="58"/>
      <c r="C1" s="58"/>
      <c r="D1" s="58"/>
    </row>
    <row r="2" spans="1:4" ht="18" customHeight="1">
      <c r="A2" s="67" t="s">
        <v>42</v>
      </c>
      <c r="B2" s="67"/>
      <c r="C2" s="67"/>
      <c r="D2" s="67"/>
    </row>
    <row r="3" spans="1:5" ht="16.5" customHeight="1">
      <c r="A3" s="58" t="s">
        <v>39</v>
      </c>
      <c r="B3" s="58"/>
      <c r="C3" s="58"/>
      <c r="D3" s="58"/>
      <c r="E3" s="11"/>
    </row>
    <row r="4" spans="1:4" ht="15.75">
      <c r="A4" s="58" t="s">
        <v>40</v>
      </c>
      <c r="B4" s="58"/>
      <c r="C4" s="58"/>
      <c r="D4" s="58"/>
    </row>
    <row r="5" spans="1:4" ht="28.5" customHeight="1">
      <c r="A5" s="87" t="s">
        <v>71</v>
      </c>
      <c r="B5" s="87"/>
      <c r="C5" s="87"/>
      <c r="D5" s="87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8.75">
      <c r="A8" s="88" t="s">
        <v>60</v>
      </c>
      <c r="B8" s="88"/>
      <c r="C8" s="88"/>
      <c r="D8" s="88"/>
    </row>
    <row r="9" spans="1:4" ht="47.25">
      <c r="A9" s="80" t="s">
        <v>0</v>
      </c>
      <c r="B9" s="80"/>
      <c r="C9" s="1" t="s">
        <v>1</v>
      </c>
      <c r="D9" s="1" t="s">
        <v>7</v>
      </c>
    </row>
    <row r="10" spans="1:4" ht="36.75" customHeight="1">
      <c r="A10" s="30" t="s">
        <v>72</v>
      </c>
      <c r="B10" s="30"/>
      <c r="C10" s="18"/>
      <c r="D10" s="19"/>
    </row>
    <row r="11" spans="1:4" ht="31.5" customHeight="1">
      <c r="A11" s="83" t="s">
        <v>74</v>
      </c>
      <c r="B11" s="83"/>
      <c r="C11" s="18"/>
      <c r="D11" s="19"/>
    </row>
    <row r="12" spans="1:4" ht="36" customHeight="1">
      <c r="A12" s="30" t="s">
        <v>73</v>
      </c>
      <c r="B12" s="30"/>
      <c r="C12" s="18"/>
      <c r="D12" s="19"/>
    </row>
    <row r="13" spans="1:4" ht="66" customHeight="1">
      <c r="A13" s="30" t="s">
        <v>75</v>
      </c>
      <c r="B13" s="30"/>
      <c r="C13" s="18"/>
      <c r="D13" s="19"/>
    </row>
    <row r="14" spans="1:4" ht="34.5" customHeight="1">
      <c r="A14" s="30" t="s">
        <v>53</v>
      </c>
      <c r="B14" s="30"/>
      <c r="C14" s="18"/>
      <c r="D14" s="19"/>
    </row>
    <row r="15" spans="1:4" ht="15.75">
      <c r="A15" s="69" t="s">
        <v>2</v>
      </c>
      <c r="B15" s="69"/>
      <c r="C15" s="69"/>
      <c r="D15" s="20">
        <f>SUMIF(C10:C11,"V",D10:D11)</f>
        <v>0</v>
      </c>
    </row>
    <row r="16" spans="1:4" ht="15.75">
      <c r="A16" s="74"/>
      <c r="B16" s="74"/>
      <c r="C16" s="74"/>
      <c r="D16" s="74"/>
    </row>
    <row r="17" spans="1:4" ht="18.75">
      <c r="A17" s="84" t="s">
        <v>84</v>
      </c>
      <c r="B17" s="85"/>
      <c r="C17" s="85"/>
      <c r="D17" s="86"/>
    </row>
    <row r="18" spans="1:4" ht="15.75">
      <c r="A18" s="1" t="s">
        <v>0</v>
      </c>
      <c r="B18" s="1" t="s">
        <v>49</v>
      </c>
      <c r="C18" s="1" t="s">
        <v>50</v>
      </c>
      <c r="D18" s="1" t="s">
        <v>51</v>
      </c>
    </row>
    <row r="19" spans="1:4" ht="31.5">
      <c r="A19" s="2" t="s">
        <v>76</v>
      </c>
      <c r="B19" s="15"/>
      <c r="C19" s="15"/>
      <c r="D19" s="15"/>
    </row>
    <row r="20" spans="1:4" ht="36" customHeight="1">
      <c r="A20" s="2" t="s">
        <v>77</v>
      </c>
      <c r="B20" s="15"/>
      <c r="C20" s="15"/>
      <c r="D20" s="15"/>
    </row>
    <row r="21" spans="1:4" ht="39.75" customHeight="1">
      <c r="A21" s="2" t="s">
        <v>78</v>
      </c>
      <c r="B21" s="15"/>
      <c r="C21" s="15"/>
      <c r="D21" s="15"/>
    </row>
    <row r="22" spans="1:4" ht="33" customHeight="1">
      <c r="A22" s="2" t="s">
        <v>79</v>
      </c>
      <c r="B22" s="15"/>
      <c r="C22" s="15"/>
      <c r="D22" s="15"/>
    </row>
    <row r="23" spans="1:4" ht="36.75" customHeight="1">
      <c r="A23" s="28" t="s">
        <v>85</v>
      </c>
      <c r="B23" s="15"/>
      <c r="C23" s="15"/>
      <c r="D23" s="15"/>
    </row>
    <row r="24" spans="1:4" ht="33" customHeight="1">
      <c r="A24" s="2" t="s">
        <v>81</v>
      </c>
      <c r="B24" s="15"/>
      <c r="C24" s="15"/>
      <c r="D24" s="15"/>
    </row>
    <row r="25" spans="1:4" ht="49.5" customHeight="1">
      <c r="A25" s="28" t="s">
        <v>86</v>
      </c>
      <c r="B25" s="15"/>
      <c r="C25" s="15"/>
      <c r="D25" s="15"/>
    </row>
    <row r="26" spans="1:4" ht="40.5" customHeight="1">
      <c r="A26" s="2" t="s">
        <v>82</v>
      </c>
      <c r="B26" s="26"/>
      <c r="C26" s="26"/>
      <c r="D26" s="26"/>
    </row>
    <row r="27" spans="1:4" ht="40.5" customHeight="1">
      <c r="A27" s="28" t="s">
        <v>87</v>
      </c>
      <c r="B27" s="26"/>
      <c r="C27" s="26"/>
      <c r="D27" s="26"/>
    </row>
    <row r="28" spans="1:4" ht="58.5" customHeight="1">
      <c r="A28" s="2" t="s">
        <v>83</v>
      </c>
      <c r="B28" s="26"/>
      <c r="C28" s="26"/>
      <c r="D28" s="26"/>
    </row>
    <row r="29" spans="1:4" ht="82.5" customHeight="1">
      <c r="A29" s="27" t="s">
        <v>123</v>
      </c>
      <c r="B29" s="26"/>
      <c r="C29" s="26"/>
      <c r="D29" s="26"/>
    </row>
    <row r="30" spans="1:4" ht="25.5" customHeight="1">
      <c r="A30" s="2" t="s">
        <v>80</v>
      </c>
      <c r="B30" s="26"/>
      <c r="C30" s="26"/>
      <c r="D30" s="26"/>
    </row>
    <row r="31" spans="1:4" ht="15.75">
      <c r="A31" s="70"/>
      <c r="B31" s="71"/>
      <c r="C31" s="71"/>
      <c r="D31" s="72"/>
    </row>
    <row r="32" spans="1:4" ht="15.75">
      <c r="A32" s="69" t="s">
        <v>6</v>
      </c>
      <c r="B32" s="73"/>
      <c r="C32" s="73"/>
      <c r="D32" s="2"/>
    </row>
    <row r="33" spans="1:4" ht="15.75">
      <c r="A33" s="74" t="s">
        <v>3</v>
      </c>
      <c r="B33" s="74"/>
      <c r="C33" s="74"/>
      <c r="D33" s="74"/>
    </row>
    <row r="34" spans="1:4" ht="15.75">
      <c r="A34" s="5" t="s">
        <v>4</v>
      </c>
      <c r="B34" s="49" t="s">
        <v>2</v>
      </c>
      <c r="C34" s="31"/>
      <c r="D34" s="32"/>
    </row>
    <row r="35" spans="1:4" ht="15.75">
      <c r="A35" s="4"/>
      <c r="B35" s="31">
        <v>5</v>
      </c>
      <c r="C35" s="31"/>
      <c r="D35" s="32"/>
    </row>
    <row r="36" spans="1:4" ht="15.75">
      <c r="A36" s="4"/>
      <c r="B36" s="31">
        <v>4</v>
      </c>
      <c r="C36" s="31"/>
      <c r="D36" s="32"/>
    </row>
    <row r="37" spans="1:4" ht="15.75">
      <c r="A37" s="4"/>
      <c r="B37" s="31">
        <v>3</v>
      </c>
      <c r="C37" s="31"/>
      <c r="D37" s="32"/>
    </row>
    <row r="38" spans="1:4" ht="15.75">
      <c r="A38" s="4"/>
      <c r="B38" s="31">
        <v>2</v>
      </c>
      <c r="C38" s="31"/>
      <c r="D38" s="32"/>
    </row>
    <row r="39" spans="1:4" ht="15.75">
      <c r="A39" s="4"/>
      <c r="B39" s="31">
        <v>1</v>
      </c>
      <c r="C39" s="31"/>
      <c r="D39" s="32"/>
    </row>
    <row r="40" spans="1:4" ht="15.75">
      <c r="A40" s="4"/>
      <c r="B40" s="31">
        <v>0</v>
      </c>
      <c r="C40" s="31"/>
      <c r="D40" s="32"/>
    </row>
    <row r="41" spans="1:4" ht="18.75">
      <c r="A41" s="81" t="s">
        <v>88</v>
      </c>
      <c r="B41" s="81"/>
      <c r="C41" s="81"/>
      <c r="D41" s="81"/>
    </row>
    <row r="42" spans="1:4" ht="47.25">
      <c r="A42" s="80" t="s">
        <v>0</v>
      </c>
      <c r="B42" s="80"/>
      <c r="C42" s="1" t="s">
        <v>1</v>
      </c>
      <c r="D42" s="1" t="s">
        <v>7</v>
      </c>
    </row>
    <row r="43" spans="1:4" ht="50.25" customHeight="1">
      <c r="A43" s="30" t="s">
        <v>89</v>
      </c>
      <c r="B43" s="30"/>
      <c r="C43" s="18"/>
      <c r="D43" s="19"/>
    </row>
    <row r="44" spans="1:4" ht="35.25" customHeight="1">
      <c r="A44" s="30" t="s">
        <v>91</v>
      </c>
      <c r="B44" s="30"/>
      <c r="C44" s="18"/>
      <c r="D44" s="19"/>
    </row>
    <row r="45" spans="1:4" ht="34.5" customHeight="1">
      <c r="A45" s="30" t="s">
        <v>92</v>
      </c>
      <c r="B45" s="30"/>
      <c r="C45" s="18"/>
      <c r="D45" s="19"/>
    </row>
    <row r="46" spans="1:4" ht="20.25" customHeight="1">
      <c r="A46" s="30" t="s">
        <v>90</v>
      </c>
      <c r="B46" s="30"/>
      <c r="C46" s="18"/>
      <c r="D46" s="19"/>
    </row>
    <row r="47" spans="1:4" ht="37.5" customHeight="1">
      <c r="A47" s="30" t="s">
        <v>105</v>
      </c>
      <c r="B47" s="30"/>
      <c r="C47" s="18"/>
      <c r="D47" s="19"/>
    </row>
    <row r="48" spans="1:4" ht="52.5" customHeight="1">
      <c r="A48" s="30" t="s">
        <v>106</v>
      </c>
      <c r="B48" s="30"/>
      <c r="C48" s="18"/>
      <c r="D48" s="19"/>
    </row>
    <row r="49" spans="1:4" ht="36" customHeight="1">
      <c r="A49" s="30" t="s">
        <v>93</v>
      </c>
      <c r="B49" s="30"/>
      <c r="C49" s="18"/>
      <c r="D49" s="19"/>
    </row>
    <row r="50" spans="1:4" ht="35.25" customHeight="1">
      <c r="A50" s="30" t="s">
        <v>94</v>
      </c>
      <c r="B50" s="30"/>
      <c r="C50" s="18"/>
      <c r="D50" s="19"/>
    </row>
    <row r="51" spans="1:4" ht="35.25" customHeight="1">
      <c r="A51" s="30" t="s">
        <v>95</v>
      </c>
      <c r="B51" s="30"/>
      <c r="C51" s="18"/>
      <c r="D51" s="19"/>
    </row>
    <row r="52" spans="1:4" ht="35.25" customHeight="1">
      <c r="A52" s="30" t="s">
        <v>96</v>
      </c>
      <c r="B52" s="30"/>
      <c r="C52" s="18"/>
      <c r="D52" s="19"/>
    </row>
    <row r="53" spans="1:4" ht="34.5" customHeight="1">
      <c r="A53" s="30" t="s">
        <v>97</v>
      </c>
      <c r="B53" s="30"/>
      <c r="C53" s="18"/>
      <c r="D53" s="19"/>
    </row>
    <row r="54" spans="1:4" ht="34.5" customHeight="1">
      <c r="A54" s="30" t="s">
        <v>98</v>
      </c>
      <c r="B54" s="30"/>
      <c r="C54" s="18"/>
      <c r="D54" s="19"/>
    </row>
    <row r="55" spans="1:4" ht="34.5" customHeight="1">
      <c r="A55" s="30" t="s">
        <v>120</v>
      </c>
      <c r="B55" s="30"/>
      <c r="C55" s="18"/>
      <c r="D55" s="19"/>
    </row>
    <row r="56" spans="1:4" ht="53.25" customHeight="1">
      <c r="A56" s="30" t="s">
        <v>99</v>
      </c>
      <c r="B56" s="30"/>
      <c r="C56" s="18"/>
      <c r="D56" s="19"/>
    </row>
    <row r="57" spans="1:4" ht="33" customHeight="1">
      <c r="A57" s="30" t="s">
        <v>100</v>
      </c>
      <c r="B57" s="30"/>
      <c r="C57" s="18"/>
      <c r="D57" s="19"/>
    </row>
    <row r="58" spans="1:4" ht="15.75">
      <c r="A58" s="82" t="s">
        <v>101</v>
      </c>
      <c r="B58" s="82"/>
      <c r="C58" s="82"/>
      <c r="D58" s="82"/>
    </row>
    <row r="59" spans="1:4" ht="15.75">
      <c r="A59" s="30"/>
      <c r="B59" s="30"/>
      <c r="C59" s="18"/>
      <c r="D59" s="19"/>
    </row>
    <row r="60" spans="1:4" ht="15.75">
      <c r="A60" s="30"/>
      <c r="B60" s="30"/>
      <c r="C60" s="18"/>
      <c r="D60" s="19"/>
    </row>
    <row r="61" spans="1:4" ht="15.75">
      <c r="A61" s="30"/>
      <c r="B61" s="30"/>
      <c r="C61" s="18"/>
      <c r="D61" s="19"/>
    </row>
    <row r="62" spans="1:4" ht="15.75">
      <c r="A62" s="30"/>
      <c r="B62" s="30"/>
      <c r="C62" s="18"/>
      <c r="D62" s="19"/>
    </row>
    <row r="63" spans="1:4" ht="15.75">
      <c r="A63" s="30"/>
      <c r="B63" s="30"/>
      <c r="C63" s="18"/>
      <c r="D63" s="19"/>
    </row>
    <row r="64" spans="1:4" ht="15.75">
      <c r="A64" s="69" t="s">
        <v>2</v>
      </c>
      <c r="B64" s="69"/>
      <c r="C64" s="69"/>
      <c r="D64" s="20">
        <f>SUMIF(C43:C63,"V",D43:D63)</f>
        <v>0</v>
      </c>
    </row>
    <row r="65" spans="1:4" ht="15.75">
      <c r="A65" s="74"/>
      <c r="B65" s="74"/>
      <c r="C65" s="74"/>
      <c r="D65" s="74"/>
    </row>
    <row r="66" spans="1:4" ht="18.75">
      <c r="A66" s="92" t="s">
        <v>102</v>
      </c>
      <c r="B66" s="92"/>
      <c r="C66" s="92"/>
      <c r="D66" s="92"/>
    </row>
    <row r="67" spans="1:4" ht="50.25" customHeight="1">
      <c r="A67" s="75" t="s">
        <v>0</v>
      </c>
      <c r="B67" s="75"/>
      <c r="C67" s="75"/>
      <c r="D67" s="1"/>
    </row>
    <row r="68" spans="1:4" ht="34.5" customHeight="1">
      <c r="A68" s="76" t="s">
        <v>103</v>
      </c>
      <c r="B68" s="76"/>
      <c r="C68" s="76"/>
      <c r="D68" s="15"/>
    </row>
    <row r="69" spans="1:4" ht="52.5" customHeight="1">
      <c r="A69" s="76" t="s">
        <v>104</v>
      </c>
      <c r="B69" s="76"/>
      <c r="C69" s="76"/>
      <c r="D69" s="15"/>
    </row>
    <row r="70" spans="1:4" ht="64.5" customHeight="1">
      <c r="A70" s="30" t="s">
        <v>122</v>
      </c>
      <c r="B70" s="30"/>
      <c r="C70" s="30"/>
      <c r="D70" s="15"/>
    </row>
    <row r="71" spans="1:4" ht="39" customHeight="1">
      <c r="A71" s="30" t="s">
        <v>109</v>
      </c>
      <c r="B71" s="30"/>
      <c r="C71" s="30"/>
      <c r="D71" s="15"/>
    </row>
    <row r="72" spans="1:4" ht="39" customHeight="1">
      <c r="A72" s="30" t="s">
        <v>108</v>
      </c>
      <c r="B72" s="30"/>
      <c r="C72" s="30"/>
      <c r="D72" s="15"/>
    </row>
    <row r="73" spans="1:4" ht="15.75">
      <c r="A73" s="68"/>
      <c r="B73" s="68"/>
      <c r="C73" s="68"/>
      <c r="D73" s="68"/>
    </row>
    <row r="74" spans="1:4" ht="15.75">
      <c r="A74" s="69" t="s">
        <v>2</v>
      </c>
      <c r="B74" s="73"/>
      <c r="C74" s="73"/>
      <c r="D74" s="29"/>
    </row>
    <row r="75" spans="1:4" ht="15.75">
      <c r="A75" s="74"/>
      <c r="B75" s="74"/>
      <c r="C75" s="74"/>
      <c r="D75" s="74"/>
    </row>
    <row r="76" spans="1:4" ht="15.75" customHeight="1">
      <c r="A76" s="89" t="s">
        <v>107</v>
      </c>
      <c r="B76" s="90"/>
      <c r="C76" s="90"/>
      <c r="D76" s="91"/>
    </row>
    <row r="77" spans="1:4" ht="47.25">
      <c r="A77" s="43" t="s">
        <v>0</v>
      </c>
      <c r="B77" s="44"/>
      <c r="C77" s="1" t="s">
        <v>1</v>
      </c>
      <c r="D77" s="6" t="s">
        <v>7</v>
      </c>
    </row>
    <row r="78" spans="1:4" ht="33.75" customHeight="1">
      <c r="A78" s="30" t="s">
        <v>110</v>
      </c>
      <c r="B78" s="30"/>
      <c r="C78" s="18"/>
      <c r="D78" s="19"/>
    </row>
    <row r="79" spans="1:4" ht="34.5" customHeight="1">
      <c r="A79" s="30" t="s">
        <v>111</v>
      </c>
      <c r="B79" s="30"/>
      <c r="C79" s="18"/>
      <c r="D79" s="19"/>
    </row>
    <row r="80" spans="1:4" ht="66.75" customHeight="1">
      <c r="A80" s="30" t="s">
        <v>112</v>
      </c>
      <c r="B80" s="30"/>
      <c r="C80" s="18"/>
      <c r="D80" s="19"/>
    </row>
    <row r="81" spans="1:4" ht="51" customHeight="1">
      <c r="A81" s="30" t="s">
        <v>113</v>
      </c>
      <c r="B81" s="30"/>
      <c r="C81" s="18"/>
      <c r="D81" s="19"/>
    </row>
    <row r="82" spans="1:4" ht="37.5" customHeight="1">
      <c r="A82" s="30" t="s">
        <v>115</v>
      </c>
      <c r="B82" s="30"/>
      <c r="C82" s="18"/>
      <c r="D82" s="23"/>
    </row>
    <row r="83" spans="1:4" ht="35.25" customHeight="1">
      <c r="A83" s="30" t="s">
        <v>116</v>
      </c>
      <c r="B83" s="30"/>
      <c r="C83" s="18"/>
      <c r="D83" s="19"/>
    </row>
    <row r="84" spans="1:4" ht="65.25" customHeight="1">
      <c r="A84" s="30" t="s">
        <v>114</v>
      </c>
      <c r="B84" s="30"/>
      <c r="C84" s="18"/>
      <c r="D84" s="20"/>
    </row>
    <row r="85" spans="1:4" ht="23.25" customHeight="1">
      <c r="A85" s="30" t="s">
        <v>118</v>
      </c>
      <c r="B85" s="30"/>
      <c r="C85" s="18"/>
      <c r="D85" s="1"/>
    </row>
    <row r="86" spans="1:4" ht="32.25" customHeight="1">
      <c r="A86" s="30" t="s">
        <v>117</v>
      </c>
      <c r="B86" s="30"/>
      <c r="C86" s="18"/>
      <c r="D86" s="2"/>
    </row>
    <row r="87" spans="1:4" ht="19.5" customHeight="1">
      <c r="A87" s="30" t="s">
        <v>119</v>
      </c>
      <c r="B87" s="30"/>
      <c r="C87" s="18"/>
      <c r="D87" s="20"/>
    </row>
    <row r="88" spans="1:4" ht="36.75" customHeight="1">
      <c r="A88" s="30" t="s">
        <v>121</v>
      </c>
      <c r="B88" s="30"/>
      <c r="C88" s="18"/>
      <c r="D88" s="19"/>
    </row>
    <row r="89" spans="1:4" ht="15.75">
      <c r="A89" s="49"/>
      <c r="B89" s="31"/>
      <c r="C89" s="31"/>
      <c r="D89" s="32"/>
    </row>
    <row r="90" spans="1:4" ht="15.75">
      <c r="A90" s="69" t="s">
        <v>2</v>
      </c>
      <c r="B90" s="69"/>
      <c r="C90" s="49"/>
      <c r="D90" s="32"/>
    </row>
    <row r="91" spans="1:4" ht="15.75">
      <c r="A91" s="77"/>
      <c r="B91" s="78"/>
      <c r="C91" s="78"/>
      <c r="D91" s="79"/>
    </row>
    <row r="92" spans="1:4" ht="15.75">
      <c r="A92" s="68"/>
      <c r="B92" s="68"/>
      <c r="C92" s="68"/>
      <c r="D92" s="68"/>
    </row>
    <row r="93" spans="1:4" ht="15.75">
      <c r="A93" s="69" t="s">
        <v>21</v>
      </c>
      <c r="B93" s="69"/>
      <c r="C93" s="69"/>
      <c r="D93" s="69"/>
    </row>
    <row r="94" spans="3:4" ht="15.75">
      <c r="C94" s="9"/>
      <c r="D94" s="9"/>
    </row>
    <row r="95" spans="3:4" ht="15.75">
      <c r="C95" s="9"/>
      <c r="D95" s="9"/>
    </row>
    <row r="96" spans="1:2" ht="15.75">
      <c r="A96" s="8" t="s">
        <v>14</v>
      </c>
      <c r="B96" s="9" t="s">
        <v>20</v>
      </c>
    </row>
    <row r="97" spans="1:4" ht="15.75">
      <c r="A97" s="8" t="s">
        <v>15</v>
      </c>
      <c r="B97" s="9" t="s">
        <v>19</v>
      </c>
      <c r="C97" s="9"/>
      <c r="D97" s="9"/>
    </row>
    <row r="98" spans="1:4" ht="15.75">
      <c r="A98" s="8" t="s">
        <v>5</v>
      </c>
      <c r="C98" s="9"/>
      <c r="D98" s="9"/>
    </row>
    <row r="99" spans="1:4" ht="15.75">
      <c r="A99" s="8" t="s">
        <v>16</v>
      </c>
      <c r="B99" s="9" t="s">
        <v>20</v>
      </c>
      <c r="C99" s="9"/>
      <c r="D99" s="9"/>
    </row>
    <row r="100" spans="1:4" ht="15.75">
      <c r="A100" s="8" t="s">
        <v>17</v>
      </c>
      <c r="B100" s="9" t="s">
        <v>19</v>
      </c>
      <c r="C100" s="9"/>
      <c r="D100" s="9"/>
    </row>
    <row r="101" spans="1:2" ht="15.75">
      <c r="A101" s="8" t="s">
        <v>18</v>
      </c>
      <c r="B101" s="9" t="s">
        <v>20</v>
      </c>
    </row>
    <row r="102" spans="1:2" ht="15.75">
      <c r="A102" s="8" t="s">
        <v>17</v>
      </c>
      <c r="B102" s="9" t="s">
        <v>19</v>
      </c>
    </row>
    <row r="105" ht="15.75">
      <c r="A105" s="9" t="s">
        <v>13</v>
      </c>
    </row>
    <row r="108" ht="15.75">
      <c r="A108" s="9" t="s">
        <v>59</v>
      </c>
    </row>
    <row r="113" ht="15.75">
      <c r="A113" s="8" t="s">
        <v>22</v>
      </c>
    </row>
  </sheetData>
  <sheetProtection/>
  <mergeCells count="79">
    <mergeCell ref="A81:B81"/>
    <mergeCell ref="A80:B80"/>
    <mergeCell ref="A84:B84"/>
    <mergeCell ref="A83:B83"/>
    <mergeCell ref="A66:D66"/>
    <mergeCell ref="A65:D65"/>
    <mergeCell ref="A68:C68"/>
    <mergeCell ref="A56:B56"/>
    <mergeCell ref="A57:B57"/>
    <mergeCell ref="A62:B62"/>
    <mergeCell ref="A63:B63"/>
    <mergeCell ref="A64:C64"/>
    <mergeCell ref="A79:B79"/>
    <mergeCell ref="A1:D1"/>
    <mergeCell ref="A2:D2"/>
    <mergeCell ref="A3:D3"/>
    <mergeCell ref="A4:D4"/>
    <mergeCell ref="A5:D5"/>
    <mergeCell ref="A8:D8"/>
    <mergeCell ref="A9:B9"/>
    <mergeCell ref="A10:B10"/>
    <mergeCell ref="A14:B14"/>
    <mergeCell ref="A15:C15"/>
    <mergeCell ref="A32:C32"/>
    <mergeCell ref="A12:B12"/>
    <mergeCell ref="A11:B11"/>
    <mergeCell ref="A13:B13"/>
    <mergeCell ref="A17:D17"/>
    <mergeCell ref="A16:D16"/>
    <mergeCell ref="A33:D33"/>
    <mergeCell ref="B34:D34"/>
    <mergeCell ref="B35:D35"/>
    <mergeCell ref="B36:D36"/>
    <mergeCell ref="B37:D37"/>
    <mergeCell ref="A89:D89"/>
    <mergeCell ref="A46:B46"/>
    <mergeCell ref="A48:B48"/>
    <mergeCell ref="A58:D58"/>
    <mergeCell ref="A59:B59"/>
    <mergeCell ref="C90:D90"/>
    <mergeCell ref="A91:D91"/>
    <mergeCell ref="B38:D38"/>
    <mergeCell ref="B39:D39"/>
    <mergeCell ref="B40:D40"/>
    <mergeCell ref="A42:B42"/>
    <mergeCell ref="A41:D41"/>
    <mergeCell ref="A43:B43"/>
    <mergeCell ref="A44:B44"/>
    <mergeCell ref="A45:B45"/>
    <mergeCell ref="A47:B47"/>
    <mergeCell ref="A55:B55"/>
    <mergeCell ref="A49:B49"/>
    <mergeCell ref="A51:B51"/>
    <mergeCell ref="A60:B60"/>
    <mergeCell ref="A61:B61"/>
    <mergeCell ref="A50:B50"/>
    <mergeCell ref="A52:B52"/>
    <mergeCell ref="A53:B53"/>
    <mergeCell ref="A54:B54"/>
    <mergeCell ref="A75:D75"/>
    <mergeCell ref="A70:C70"/>
    <mergeCell ref="A72:C72"/>
    <mergeCell ref="A73:D73"/>
    <mergeCell ref="A87:B87"/>
    <mergeCell ref="A67:C67"/>
    <mergeCell ref="A69:C69"/>
    <mergeCell ref="A71:C71"/>
    <mergeCell ref="A76:D76"/>
    <mergeCell ref="A82:B82"/>
    <mergeCell ref="A92:D92"/>
    <mergeCell ref="A93:D93"/>
    <mergeCell ref="A31:D31"/>
    <mergeCell ref="A77:B77"/>
    <mergeCell ref="A78:B78"/>
    <mergeCell ref="A90:B90"/>
    <mergeCell ref="A85:B85"/>
    <mergeCell ref="A86:B86"/>
    <mergeCell ref="A88:B88"/>
    <mergeCell ref="A74:C74"/>
  </mergeCells>
  <dataValidations count="1">
    <dataValidation type="list" operator="equal" allowBlank="1" showInputMessage="1" showErrorMessage="1" sqref="C78:C88 C10:C14 C43:C57 C59:C63">
      <formula1>"V"</formula1>
    </dataValidation>
  </dataValidations>
  <printOptions/>
  <pageMargins left="0.43" right="0.24" top="0.94" bottom="0.5" header="0.17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Саруханян Елена Анатольевна</cp:lastModifiedBy>
  <cp:lastPrinted>2016-12-07T12:59:30Z</cp:lastPrinted>
  <dcterms:created xsi:type="dcterms:W3CDTF">2009-12-14T08:02:50Z</dcterms:created>
  <dcterms:modified xsi:type="dcterms:W3CDTF">2018-02-21T13:18:21Z</dcterms:modified>
  <cp:category/>
  <cp:version/>
  <cp:contentType/>
  <cp:contentStatus/>
</cp:coreProperties>
</file>